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zar\Desktop\Saatbau Linz\Poskusi\Ozimna žita\Ozimna žita, žetev, 2021\Rezultati\"/>
    </mc:Choice>
  </mc:AlternateContent>
  <bookViews>
    <workbookView xWindow="120" yWindow="156" windowWidth="18792" windowHeight="7992"/>
  </bookViews>
  <sheets>
    <sheet name="2021" sheetId="13" r:id="rId1"/>
    <sheet name="Tabelle1" sheetId="2" r:id="rId2"/>
    <sheet name="Tabelle2" sheetId="9" r:id="rId3"/>
  </sheets>
  <calcPr calcId="162913"/>
</workbook>
</file>

<file path=xl/calcChain.xml><?xml version="1.0" encoding="utf-8"?>
<calcChain xmlns="http://schemas.openxmlformats.org/spreadsheetml/2006/main">
  <c r="F16" i="13" l="1"/>
  <c r="D16" i="13"/>
  <c r="C16" i="13"/>
  <c r="J16" i="13"/>
  <c r="E14" i="13" l="1"/>
  <c r="E12" i="13"/>
  <c r="E11" i="13"/>
  <c r="E15" i="13"/>
  <c r="L16" i="13"/>
  <c r="H16" i="13"/>
</calcChain>
</file>

<file path=xl/sharedStrings.xml><?xml version="1.0" encoding="utf-8"?>
<sst xmlns="http://schemas.openxmlformats.org/spreadsheetml/2006/main" count="76" uniqueCount="56">
  <si>
    <t>Sedi</t>
  </si>
  <si>
    <t>FZ</t>
  </si>
  <si>
    <t>Q</t>
  </si>
  <si>
    <t>KAN (27% N)</t>
  </si>
  <si>
    <t xml:space="preserve">Herbicid: </t>
  </si>
  <si>
    <t xml:space="preserve">Fungicid: </t>
  </si>
  <si>
    <t xml:space="preserve">Insekticid: </t>
  </si>
  <si>
    <t>200 kg/ha</t>
  </si>
  <si>
    <t>150 kg/ha</t>
  </si>
  <si>
    <t xml:space="preserve">Regulator: </t>
  </si>
  <si>
    <t>Pred setvijo:</t>
  </si>
  <si>
    <t>a</t>
  </si>
  <si>
    <t>b1</t>
  </si>
  <si>
    <t>pr</t>
  </si>
  <si>
    <t>c</t>
  </si>
  <si>
    <t>b2</t>
  </si>
  <si>
    <t>C</t>
  </si>
  <si>
    <t>Kmetija/posestvo:</t>
  </si>
  <si>
    <t>SLOVENIJA</t>
  </si>
  <si>
    <t>Sorta</t>
  </si>
  <si>
    <r>
      <t>H</t>
    </r>
    <r>
      <rPr>
        <b/>
        <vertAlign val="subscript"/>
        <sz val="17"/>
        <rFont val="Arial"/>
        <family val="2"/>
      </rPr>
      <t>2</t>
    </r>
    <r>
      <rPr>
        <b/>
        <sz val="17"/>
        <rFont val="Arial"/>
        <family val="2"/>
      </rPr>
      <t>O</t>
    </r>
  </si>
  <si>
    <t>Pridelek pri</t>
  </si>
  <si>
    <t>Pridelek</t>
  </si>
  <si>
    <t>HL</t>
  </si>
  <si>
    <t>razred</t>
  </si>
  <si>
    <r>
      <t>(14 % H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O)</t>
    </r>
  </si>
  <si>
    <t>(rel. %)</t>
  </si>
  <si>
    <t>(kg)</t>
  </si>
  <si>
    <t>(%)</t>
  </si>
  <si>
    <t>(ml)</t>
  </si>
  <si>
    <t>Plačilni</t>
  </si>
  <si>
    <t xml:space="preserve">Gnojenje: </t>
  </si>
  <si>
    <t xml:space="preserve">Povprečje poskusa: </t>
  </si>
  <si>
    <r>
      <rPr>
        <b/>
        <sz val="12"/>
        <rFont val="Arial"/>
        <family val="2"/>
      </rPr>
      <t>pH:</t>
    </r>
    <r>
      <rPr>
        <sz val="12"/>
        <rFont val="Arial"/>
        <family val="2"/>
      </rPr>
      <t xml:space="preserve"> 6,6</t>
    </r>
  </si>
  <si>
    <t>PREIZKUŠANJE OZIMNE PŠENICE - 2021</t>
  </si>
  <si>
    <t>B2</t>
  </si>
  <si>
    <r>
      <t xml:space="preserve">Žetev:                </t>
    </r>
    <r>
      <rPr>
        <sz val="12"/>
        <rFont val="Arial"/>
        <family val="2"/>
      </rPr>
      <t xml:space="preserve"> 15.07.2021</t>
    </r>
  </si>
  <si>
    <t xml:space="preserve">AMICUS                  </t>
  </si>
  <si>
    <r>
      <t xml:space="preserve">TIBERIUS               </t>
    </r>
    <r>
      <rPr>
        <b/>
        <sz val="9"/>
        <color theme="1"/>
        <rFont val="Arial"/>
        <family val="2"/>
        <charset val="238"/>
      </rPr>
      <t xml:space="preserve"> </t>
    </r>
  </si>
  <si>
    <t xml:space="preserve">AURELIUS              </t>
  </si>
  <si>
    <r>
      <t xml:space="preserve">ALOISIUS               </t>
    </r>
    <r>
      <rPr>
        <b/>
        <sz val="9"/>
        <color theme="1"/>
        <rFont val="Arial"/>
        <family val="2"/>
        <charset val="238"/>
      </rPr>
      <t xml:space="preserve"> </t>
    </r>
  </si>
  <si>
    <t xml:space="preserve">ACTIVUS               </t>
  </si>
  <si>
    <t xml:space="preserve">      Beljakovine  </t>
  </si>
  <si>
    <t>Panvita KMETIJSTVO d.o.o.</t>
  </si>
  <si>
    <t>Lendavska ulica 5, Rakičan</t>
  </si>
  <si>
    <t>9000 MURSKA SOBOTA</t>
  </si>
  <si>
    <t>FN</t>
  </si>
  <si>
    <t>(s)</t>
  </si>
  <si>
    <r>
      <t xml:space="preserve">Setev:               </t>
    </r>
    <r>
      <rPr>
        <sz val="12"/>
        <rFont val="Arial"/>
        <family val="2"/>
      </rPr>
      <t xml:space="preserve"> 20.10.2020</t>
    </r>
  </si>
  <si>
    <t>gnojevka</t>
  </si>
  <si>
    <r>
      <t>25 m</t>
    </r>
    <r>
      <rPr>
        <sz val="12"/>
        <rFont val="Calibri"/>
        <family val="2"/>
      </rPr>
      <t>³</t>
    </r>
    <r>
      <rPr>
        <sz val="10.8"/>
        <rFont val="Arial"/>
        <family val="2"/>
      </rPr>
      <t>/ha</t>
    </r>
  </si>
  <si>
    <t>30.3.2021, Axial one 1 I/ha)</t>
  </si>
  <si>
    <t>28.4.2021, Amistar (0,75 I/ha + Tern 0,75 I/ha)</t>
  </si>
  <si>
    <t>31.5.2021, Elatus era (0,8 I/ha)</t>
  </si>
  <si>
    <t>31.5.2021, Karate zeon (0,15 I/ha)</t>
  </si>
  <si>
    <t>Parametri: Žitio MB,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</si>
</sst>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dd/mm/yyyy;@"/>
  </numFmts>
  <fonts count="25" x14ac:knownFonts="1">
    <font>
      <sz val="10"/>
      <name val="Arial"/>
    </font>
    <font>
      <sz val="10"/>
      <name val="Arial"/>
      <family val="2"/>
      <charset val="238"/>
    </font>
    <font>
      <b/>
      <sz val="2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trike/>
      <sz val="14"/>
      <name val="Arial"/>
      <family val="2"/>
    </font>
    <font>
      <strike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7"/>
      <name val="Arial"/>
      <family val="2"/>
    </font>
    <font>
      <b/>
      <vertAlign val="subscript"/>
      <sz val="17"/>
      <name val="Arial"/>
      <family val="2"/>
    </font>
    <font>
      <sz val="17"/>
      <name val="Arial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charset val="238"/>
    </font>
    <font>
      <b/>
      <vertAlign val="subscript"/>
      <sz val="14"/>
      <name val="Arial"/>
      <family val="2"/>
    </font>
    <font>
      <sz val="12"/>
      <name val="Calibri"/>
      <family val="2"/>
    </font>
    <font>
      <sz val="10.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/>
    <xf numFmtId="14" fontId="11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left" vertical="center"/>
    </xf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4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8" fillId="0" borderId="29" xfId="0" applyFont="1" applyBorder="1"/>
    <xf numFmtId="0" fontId="19" fillId="0" borderId="30" xfId="0" applyFont="1" applyBorder="1" applyAlignment="1">
      <alignment horizontal="center" vertical="center" shrinkToFit="1"/>
    </xf>
    <xf numFmtId="165" fontId="19" fillId="0" borderId="30" xfId="1" applyNumberFormat="1" applyFont="1" applyBorder="1" applyAlignment="1">
      <alignment horizontal="center" vertical="center"/>
    </xf>
    <xf numFmtId="3" fontId="19" fillId="0" borderId="31" xfId="1" applyNumberFormat="1" applyFont="1" applyBorder="1" applyAlignment="1">
      <alignment horizontal="center" vertical="center"/>
    </xf>
    <xf numFmtId="3" fontId="19" fillId="0" borderId="30" xfId="1" applyNumberFormat="1" applyFont="1" applyBorder="1" applyAlignment="1">
      <alignment horizontal="center" vertical="center"/>
    </xf>
    <xf numFmtId="165" fontId="19" fillId="0" borderId="32" xfId="1" applyNumberFormat="1" applyFont="1" applyBorder="1" applyAlignment="1">
      <alignment horizontal="center" vertical="center"/>
    </xf>
    <xf numFmtId="165" fontId="19" fillId="0" borderId="31" xfId="1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8" fillId="0" borderId="2" xfId="0" applyFont="1" applyBorder="1"/>
    <xf numFmtId="0" fontId="19" fillId="0" borderId="1" xfId="0" applyFont="1" applyBorder="1" applyAlignment="1">
      <alignment horizontal="center" vertical="center" shrinkToFit="1"/>
    </xf>
    <xf numFmtId="165" fontId="19" fillId="0" borderId="1" xfId="1" applyNumberFormat="1" applyFont="1" applyBorder="1" applyAlignment="1">
      <alignment horizontal="center" vertical="center"/>
    </xf>
    <xf numFmtId="3" fontId="19" fillId="0" borderId="13" xfId="1" applyNumberFormat="1" applyFont="1" applyBorder="1" applyAlignment="1">
      <alignment horizontal="center" vertical="center"/>
    </xf>
    <xf numFmtId="3" fontId="19" fillId="0" borderId="1" xfId="1" applyNumberFormat="1" applyFont="1" applyBorder="1" applyAlignment="1">
      <alignment horizontal="center" vertical="center"/>
    </xf>
    <xf numFmtId="165" fontId="19" fillId="0" borderId="19" xfId="1" applyNumberFormat="1" applyFont="1" applyBorder="1" applyAlignment="1">
      <alignment horizontal="center" vertical="center"/>
    </xf>
    <xf numFmtId="165" fontId="19" fillId="0" borderId="13" xfId="1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3" fontId="19" fillId="0" borderId="22" xfId="1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165" fontId="19" fillId="0" borderId="0" xfId="1" applyNumberFormat="1" applyFont="1" applyBorder="1" applyAlignment="1">
      <alignment horizontal="center" vertical="center"/>
    </xf>
    <xf numFmtId="165" fontId="19" fillId="0" borderId="17" xfId="1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/>
    <xf numFmtId="0" fontId="19" fillId="0" borderId="24" xfId="0" applyFont="1" applyBorder="1" applyAlignment="1">
      <alignment horizontal="center" vertical="center" shrinkToFit="1"/>
    </xf>
    <xf numFmtId="165" fontId="19" fillId="0" borderId="24" xfId="1" applyNumberFormat="1" applyFont="1" applyBorder="1" applyAlignment="1">
      <alignment horizontal="center" vertical="center"/>
    </xf>
    <xf numFmtId="3" fontId="19" fillId="0" borderId="25" xfId="1" applyNumberFormat="1" applyFont="1" applyBorder="1" applyAlignment="1">
      <alignment horizontal="center" vertical="center"/>
    </xf>
    <xf numFmtId="3" fontId="19" fillId="0" borderId="24" xfId="1" applyNumberFormat="1" applyFont="1" applyBorder="1" applyAlignment="1">
      <alignment horizontal="center" vertical="center"/>
    </xf>
    <xf numFmtId="165" fontId="19" fillId="0" borderId="26" xfId="1" applyNumberFormat="1" applyFont="1" applyBorder="1" applyAlignment="1">
      <alignment horizontal="center" vertical="center"/>
    </xf>
    <xf numFmtId="165" fontId="19" fillId="0" borderId="25" xfId="1" applyNumberFormat="1" applyFont="1" applyBorder="1" applyAlignment="1">
      <alignment horizontal="center" vertical="center"/>
    </xf>
    <xf numFmtId="165" fontId="19" fillId="0" borderId="27" xfId="1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/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165" fontId="20" fillId="0" borderId="33" xfId="1" applyNumberFormat="1" applyFont="1" applyBorder="1" applyAlignment="1">
      <alignment horizontal="center" vertical="center"/>
    </xf>
    <xf numFmtId="165" fontId="20" fillId="0" borderId="16" xfId="1" applyNumberFormat="1" applyFont="1" applyBorder="1" applyAlignment="1">
      <alignment horizontal="center" vertical="center"/>
    </xf>
    <xf numFmtId="165" fontId="20" fillId="0" borderId="18" xfId="1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166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Alignment="1"/>
    <xf numFmtId="0" fontId="13" fillId="0" borderId="20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9" fillId="0" borderId="0" xfId="0" applyFont="1" applyAlignment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colors>
    <mruColors>
      <color rgb="FF006C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369399</xdr:colOff>
      <xdr:row>0</xdr:row>
      <xdr:rowOff>638175</xdr:rowOff>
    </xdr:from>
    <xdr:to>
      <xdr:col>14</xdr:col>
      <xdr:colOff>642408</xdr:colOff>
      <xdr:row>4</xdr:row>
      <xdr:rowOff>11643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6482" y="638175"/>
          <a:ext cx="1617093" cy="1373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7" zoomScale="90" zoomScaleNormal="90" workbookViewId="0">
      <selection activeCell="Q15" sqref="Q15"/>
    </sheetView>
  </sheetViews>
  <sheetFormatPr defaultColWidth="11.44140625" defaultRowHeight="13.2" x14ac:dyDescent="0.25"/>
  <cols>
    <col min="1" max="1" width="31.109375" style="10" customWidth="1"/>
    <col min="2" max="2" width="15.88671875" style="10" customWidth="1"/>
    <col min="3" max="3" width="17.109375" style="10" customWidth="1"/>
    <col min="4" max="4" width="21.88671875" style="10" customWidth="1"/>
    <col min="5" max="5" width="14.5546875" style="10" customWidth="1"/>
    <col min="6" max="6" width="13" style="10" customWidth="1"/>
    <col min="7" max="7" width="6" style="10" customWidth="1"/>
    <col min="8" max="8" width="17.5546875" style="10" customWidth="1"/>
    <col min="9" max="9" width="4.44140625" style="10" customWidth="1"/>
    <col min="10" max="10" width="15.109375" style="10" customWidth="1"/>
    <col min="11" max="11" width="3.33203125" style="10" customWidth="1"/>
    <col min="12" max="12" width="15.6640625" style="10" customWidth="1"/>
    <col min="13" max="13" width="0" style="10" hidden="1" customWidth="1"/>
    <col min="14" max="14" width="4.44140625" style="10" customWidth="1"/>
    <col min="15" max="15" width="13.44140625" style="10" customWidth="1"/>
    <col min="16" max="16384" width="11.44140625" style="10"/>
  </cols>
  <sheetData>
    <row r="1" spans="1:15" ht="69.75" customHeight="1" x14ac:dyDescent="0.25"/>
    <row r="2" spans="1:15" s="1" customFormat="1" ht="44.25" customHeight="1" x14ac:dyDescent="0.75">
      <c r="A2" s="80" t="s">
        <v>34</v>
      </c>
      <c r="B2" s="80"/>
      <c r="C2" s="80"/>
      <c r="D2" s="80"/>
      <c r="E2" s="80"/>
      <c r="F2" s="80"/>
      <c r="G2" s="81"/>
      <c r="H2" s="81"/>
      <c r="I2" s="81"/>
      <c r="J2" s="81"/>
      <c r="K2" s="3"/>
      <c r="L2" s="3"/>
    </row>
    <row r="3" spans="1:15" s="5" customFormat="1" ht="2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5" customFormat="1" ht="22.8" x14ac:dyDescent="0.4">
      <c r="A4" s="11" t="s">
        <v>17</v>
      </c>
      <c r="B4" s="11" t="s">
        <v>43</v>
      </c>
      <c r="D4" s="4"/>
      <c r="E4" s="4"/>
      <c r="H4" s="4"/>
      <c r="I4" s="4"/>
      <c r="J4" s="4"/>
      <c r="K4" s="4"/>
      <c r="L4" s="4"/>
      <c r="M4" s="6"/>
      <c r="N4" s="6"/>
    </row>
    <row r="5" spans="1:15" s="5" customFormat="1" ht="21" x14ac:dyDescent="0.4">
      <c r="A5" s="11"/>
      <c r="B5" s="7" t="s">
        <v>44</v>
      </c>
      <c r="D5" s="4"/>
      <c r="E5" s="4"/>
      <c r="H5" s="4"/>
      <c r="I5" s="4"/>
      <c r="J5" s="4"/>
      <c r="K5" s="4"/>
      <c r="L5" s="4"/>
    </row>
    <row r="6" spans="1:15" s="5" customFormat="1" ht="21" x14ac:dyDescent="0.4">
      <c r="A6" s="4"/>
      <c r="B6" s="12" t="s">
        <v>45</v>
      </c>
      <c r="D6" s="4"/>
      <c r="E6" s="4"/>
      <c r="H6" s="4"/>
      <c r="I6" s="4"/>
      <c r="J6" s="4"/>
      <c r="K6" s="4"/>
      <c r="L6" s="4"/>
    </row>
    <row r="7" spans="1:15" s="5" customFormat="1" ht="21" x14ac:dyDescent="0.4">
      <c r="A7" s="4"/>
      <c r="B7" s="12" t="s">
        <v>18</v>
      </c>
      <c r="D7" s="4"/>
      <c r="E7" s="4"/>
      <c r="H7" s="4"/>
      <c r="I7" s="4"/>
      <c r="J7" s="4"/>
      <c r="K7" s="4"/>
      <c r="L7" s="4"/>
    </row>
    <row r="8" spans="1:15" s="7" customFormat="1" ht="15.6" customHeight="1" thickBot="1" x14ac:dyDescent="0.4"/>
    <row r="9" spans="1:15" s="8" customFormat="1" ht="27" customHeight="1" x14ac:dyDescent="0.4">
      <c r="A9" s="85" t="s">
        <v>19</v>
      </c>
      <c r="B9" s="87" t="s">
        <v>2</v>
      </c>
      <c r="C9" s="87" t="s">
        <v>20</v>
      </c>
      <c r="D9" s="18" t="s">
        <v>21</v>
      </c>
      <c r="E9" s="18" t="s">
        <v>22</v>
      </c>
      <c r="F9" s="19" t="s">
        <v>23</v>
      </c>
      <c r="G9" s="20"/>
      <c r="H9" s="19" t="s">
        <v>42</v>
      </c>
      <c r="I9" s="20"/>
      <c r="J9" s="61" t="s">
        <v>0</v>
      </c>
      <c r="K9" s="21"/>
      <c r="L9" s="62" t="s">
        <v>46</v>
      </c>
      <c r="M9" s="83" t="s">
        <v>1</v>
      </c>
      <c r="N9" s="22"/>
      <c r="O9" s="23" t="s">
        <v>30</v>
      </c>
    </row>
    <row r="10" spans="1:15" s="8" customFormat="1" ht="27" customHeight="1" thickBot="1" x14ac:dyDescent="0.45">
      <c r="A10" s="86"/>
      <c r="B10" s="88"/>
      <c r="C10" s="88"/>
      <c r="D10" s="69" t="s">
        <v>25</v>
      </c>
      <c r="E10" s="69" t="s">
        <v>26</v>
      </c>
      <c r="F10" s="70" t="s">
        <v>27</v>
      </c>
      <c r="G10" s="24"/>
      <c r="H10" s="70" t="s">
        <v>28</v>
      </c>
      <c r="I10" s="24"/>
      <c r="J10" s="71" t="s">
        <v>29</v>
      </c>
      <c r="K10" s="25"/>
      <c r="L10" s="79" t="s">
        <v>47</v>
      </c>
      <c r="M10" s="84"/>
      <c r="N10" s="26"/>
      <c r="O10" s="72" t="s">
        <v>24</v>
      </c>
    </row>
    <row r="11" spans="1:15" s="8" customFormat="1" ht="30" customHeight="1" x14ac:dyDescent="0.4">
      <c r="A11" s="27" t="s">
        <v>37</v>
      </c>
      <c r="B11" s="28">
        <v>6</v>
      </c>
      <c r="C11" s="29">
        <v>14.3</v>
      </c>
      <c r="D11" s="30">
        <v>8408</v>
      </c>
      <c r="E11" s="31">
        <f>D11*100/$D$16</f>
        <v>106.47620494896537</v>
      </c>
      <c r="F11" s="32">
        <v>80.400000000000006</v>
      </c>
      <c r="G11" s="63" t="s">
        <v>13</v>
      </c>
      <c r="H11" s="33">
        <v>10.6</v>
      </c>
      <c r="I11" s="63" t="s">
        <v>14</v>
      </c>
      <c r="J11" s="33">
        <v>23</v>
      </c>
      <c r="K11" s="63" t="s">
        <v>14</v>
      </c>
      <c r="L11" s="33">
        <v>386</v>
      </c>
      <c r="M11" s="34"/>
      <c r="N11" s="66" t="s">
        <v>13</v>
      </c>
      <c r="O11" s="35" t="s">
        <v>16</v>
      </c>
    </row>
    <row r="12" spans="1:15" s="8" customFormat="1" ht="30" customHeight="1" x14ac:dyDescent="0.4">
      <c r="A12" s="36" t="s">
        <v>38</v>
      </c>
      <c r="B12" s="37">
        <v>4</v>
      </c>
      <c r="C12" s="38">
        <v>14.8</v>
      </c>
      <c r="D12" s="39">
        <v>8049</v>
      </c>
      <c r="E12" s="40">
        <f>D12*100/$D$16</f>
        <v>101.92994453309018</v>
      </c>
      <c r="F12" s="41">
        <v>78.2</v>
      </c>
      <c r="G12" s="64" t="s">
        <v>11</v>
      </c>
      <c r="H12" s="42">
        <v>11</v>
      </c>
      <c r="I12" s="64" t="s">
        <v>14</v>
      </c>
      <c r="J12" s="42">
        <v>30</v>
      </c>
      <c r="K12" s="64" t="s">
        <v>12</v>
      </c>
      <c r="L12" s="42">
        <v>381</v>
      </c>
      <c r="M12" s="43"/>
      <c r="N12" s="67" t="s">
        <v>13</v>
      </c>
      <c r="O12" s="44" t="s">
        <v>16</v>
      </c>
    </row>
    <row r="13" spans="1:15" s="8" customFormat="1" ht="30" customHeight="1" x14ac:dyDescent="0.4">
      <c r="A13" s="36" t="s">
        <v>39</v>
      </c>
      <c r="B13" s="37">
        <v>7</v>
      </c>
      <c r="C13" s="38">
        <v>14.3</v>
      </c>
      <c r="D13" s="39">
        <v>7785</v>
      </c>
      <c r="E13" s="40">
        <v>99.98903749177812</v>
      </c>
      <c r="F13" s="41">
        <v>81.599999999999994</v>
      </c>
      <c r="G13" s="64" t="s">
        <v>13</v>
      </c>
      <c r="H13" s="42">
        <v>11.3</v>
      </c>
      <c r="I13" s="64" t="s">
        <v>15</v>
      </c>
      <c r="J13" s="42">
        <v>33</v>
      </c>
      <c r="K13" s="64" t="s">
        <v>15</v>
      </c>
      <c r="L13" s="42">
        <v>374</v>
      </c>
      <c r="M13" s="43"/>
      <c r="N13" s="67" t="s">
        <v>13</v>
      </c>
      <c r="O13" s="44" t="s">
        <v>35</v>
      </c>
    </row>
    <row r="14" spans="1:15" s="8" customFormat="1" ht="30" customHeight="1" x14ac:dyDescent="0.4">
      <c r="A14" s="36" t="s">
        <v>40</v>
      </c>
      <c r="B14" s="37">
        <v>6</v>
      </c>
      <c r="C14" s="38">
        <v>14.3</v>
      </c>
      <c r="D14" s="45">
        <v>7474</v>
      </c>
      <c r="E14" s="40">
        <f>D14*100/$D$16</f>
        <v>94.648329660866693</v>
      </c>
      <c r="F14" s="42">
        <v>76.7</v>
      </c>
      <c r="G14" s="64" t="s">
        <v>15</v>
      </c>
      <c r="H14" s="42">
        <v>11.5</v>
      </c>
      <c r="I14" s="64" t="s">
        <v>15</v>
      </c>
      <c r="J14" s="42">
        <v>31</v>
      </c>
      <c r="K14" s="64" t="s">
        <v>15</v>
      </c>
      <c r="L14" s="42">
        <v>358</v>
      </c>
      <c r="M14" s="43"/>
      <c r="N14" s="67" t="s">
        <v>13</v>
      </c>
      <c r="O14" s="46" t="s">
        <v>35</v>
      </c>
    </row>
    <row r="15" spans="1:15" s="8" customFormat="1" ht="30" customHeight="1" thickBot="1" x14ac:dyDescent="0.45">
      <c r="A15" s="36" t="s">
        <v>41</v>
      </c>
      <c r="B15" s="37">
        <v>7</v>
      </c>
      <c r="C15" s="38">
        <v>14.5</v>
      </c>
      <c r="D15" s="45">
        <v>7767</v>
      </c>
      <c r="E15" s="40">
        <f>D15*100/$D$16</f>
        <v>98.35878732619102</v>
      </c>
      <c r="F15" s="47">
        <v>78.2</v>
      </c>
      <c r="G15" s="65" t="s">
        <v>11</v>
      </c>
      <c r="H15" s="48">
        <v>11</v>
      </c>
      <c r="I15" s="65" t="s">
        <v>14</v>
      </c>
      <c r="J15" s="48">
        <v>31</v>
      </c>
      <c r="K15" s="65" t="s">
        <v>15</v>
      </c>
      <c r="L15" s="48">
        <v>371</v>
      </c>
      <c r="M15" s="49"/>
      <c r="N15" s="68"/>
      <c r="O15" s="46" t="s">
        <v>16</v>
      </c>
    </row>
    <row r="16" spans="1:15" s="8" customFormat="1" ht="30" customHeight="1" thickBot="1" x14ac:dyDescent="0.45">
      <c r="A16" s="50" t="s">
        <v>32</v>
      </c>
      <c r="B16" s="51"/>
      <c r="C16" s="52">
        <f>AVERAGE(C11:C15)</f>
        <v>14.440000000000001</v>
      </c>
      <c r="D16" s="53">
        <f>AVERAGE(D11:D15)</f>
        <v>7896.6</v>
      </c>
      <c r="E16" s="54">
        <v>100</v>
      </c>
      <c r="F16" s="55">
        <f>AVERAGE(F11:F15)</f>
        <v>79.02000000000001</v>
      </c>
      <c r="G16" s="55"/>
      <c r="H16" s="56">
        <f>AVERAGE(H11:H15)</f>
        <v>11.080000000000002</v>
      </c>
      <c r="I16" s="57"/>
      <c r="J16" s="55">
        <f>AVERAGE(J11:J15)</f>
        <v>29.6</v>
      </c>
      <c r="K16" s="55"/>
      <c r="L16" s="56">
        <f>AVERAGE(L11:L15)</f>
        <v>374</v>
      </c>
      <c r="M16" s="58"/>
      <c r="N16" s="59"/>
      <c r="O16" s="60"/>
    </row>
    <row r="17" spans="1:15" s="9" customFormat="1" ht="17.399999999999999" x14ac:dyDescent="0.3">
      <c r="A17" s="82"/>
      <c r="B17" s="82"/>
      <c r="C17" s="82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</row>
    <row r="18" spans="1:15" s="2" customFormat="1" ht="27.9" customHeight="1" x14ac:dyDescent="0.3">
      <c r="A18" s="17" t="s">
        <v>48</v>
      </c>
      <c r="B18" s="15"/>
      <c r="C18" s="73" t="s">
        <v>31</v>
      </c>
      <c r="D18" s="74" t="s">
        <v>10</v>
      </c>
      <c r="E18" s="2" t="s">
        <v>49</v>
      </c>
      <c r="F18" s="75" t="s">
        <v>50</v>
      </c>
      <c r="H18" s="76" t="s">
        <v>4</v>
      </c>
      <c r="I18" s="89" t="s">
        <v>51</v>
      </c>
      <c r="J18" s="89"/>
      <c r="K18" s="81"/>
      <c r="L18" s="81"/>
      <c r="M18" s="81"/>
      <c r="N18" s="81"/>
    </row>
    <row r="19" spans="1:15" s="2" customFormat="1" ht="27.9" customHeight="1" x14ac:dyDescent="0.3">
      <c r="A19" s="17" t="s">
        <v>36</v>
      </c>
      <c r="B19" s="15"/>
      <c r="C19" s="77" t="s">
        <v>33</v>
      </c>
      <c r="D19" s="74">
        <v>44250</v>
      </c>
      <c r="E19" s="2" t="s">
        <v>3</v>
      </c>
      <c r="F19" s="75" t="s">
        <v>7</v>
      </c>
      <c r="H19" s="76" t="s">
        <v>5</v>
      </c>
      <c r="I19" s="89" t="s">
        <v>52</v>
      </c>
      <c r="J19" s="89"/>
      <c r="K19" s="90"/>
      <c r="L19" s="90"/>
      <c r="M19" s="90"/>
      <c r="N19" s="90"/>
      <c r="O19" s="91"/>
    </row>
    <row r="20" spans="1:15" s="2" customFormat="1" ht="27.9" customHeight="1" x14ac:dyDescent="0.3">
      <c r="A20" s="16"/>
      <c r="B20" s="16"/>
      <c r="D20" s="74">
        <v>44294</v>
      </c>
      <c r="E20" s="2" t="s">
        <v>3</v>
      </c>
      <c r="F20" s="75" t="s">
        <v>7</v>
      </c>
      <c r="H20" s="76"/>
      <c r="I20" s="89" t="s">
        <v>53</v>
      </c>
      <c r="J20" s="89"/>
      <c r="K20" s="90"/>
      <c r="L20" s="90"/>
      <c r="M20" s="78"/>
      <c r="N20" s="78"/>
      <c r="O20" s="78"/>
    </row>
    <row r="21" spans="1:15" s="2" customFormat="1" ht="27.9" customHeight="1" x14ac:dyDescent="0.3">
      <c r="A21" s="2" t="s">
        <v>55</v>
      </c>
      <c r="B21" s="16"/>
      <c r="D21" s="74">
        <v>44337</v>
      </c>
      <c r="E21" s="2" t="s">
        <v>3</v>
      </c>
      <c r="F21" s="75" t="s">
        <v>8</v>
      </c>
      <c r="H21" s="76"/>
      <c r="I21" s="89"/>
      <c r="J21" s="89"/>
      <c r="K21" s="90"/>
      <c r="L21" s="90"/>
      <c r="M21" s="90"/>
      <c r="N21" s="90"/>
      <c r="O21" s="90"/>
    </row>
    <row r="22" spans="1:15" s="2" customFormat="1" ht="27.9" customHeight="1" x14ac:dyDescent="0.3">
      <c r="A22" s="16"/>
      <c r="B22" s="16"/>
      <c r="D22" s="74"/>
      <c r="F22" s="75"/>
      <c r="H22" s="76" t="s">
        <v>6</v>
      </c>
      <c r="I22" s="92" t="s">
        <v>54</v>
      </c>
      <c r="J22" s="93"/>
      <c r="K22" s="81"/>
      <c r="L22" s="81"/>
      <c r="M22" s="81"/>
      <c r="N22" s="81"/>
    </row>
    <row r="23" spans="1:15" s="2" customFormat="1" ht="27.9" customHeight="1" x14ac:dyDescent="0.3">
      <c r="A23" s="16"/>
      <c r="B23" s="16"/>
      <c r="H23" s="76" t="s">
        <v>9</v>
      </c>
      <c r="J23" s="2">
        <v>0</v>
      </c>
    </row>
    <row r="24" spans="1:15" s="2" customFormat="1" ht="27.9" customHeight="1" x14ac:dyDescent="0.25">
      <c r="A24" s="16"/>
      <c r="B24" s="16"/>
    </row>
    <row r="25" spans="1:15" s="2" customFormat="1" ht="27.9" customHeight="1" x14ac:dyDescent="0.25"/>
    <row r="26" spans="1:15" s="2" customFormat="1" ht="27.9" customHeight="1" x14ac:dyDescent="0.25"/>
    <row r="27" spans="1:15" s="2" customFormat="1" ht="27.9" customHeight="1" x14ac:dyDescent="0.25"/>
    <row r="28" spans="1:15" s="2" customFormat="1" ht="27.9" customHeight="1" x14ac:dyDescent="0.25"/>
    <row r="29" spans="1:15" s="2" customFormat="1" ht="27.9" customHeight="1" x14ac:dyDescent="0.25"/>
    <row r="30" spans="1:15" s="2" customFormat="1" ht="27.9" customHeight="1" x14ac:dyDescent="0.25"/>
    <row r="31" spans="1:15" s="2" customFormat="1" ht="27.9" customHeight="1" x14ac:dyDescent="0.25"/>
    <row r="32" spans="1:15" s="2" customFormat="1" ht="27.9" customHeight="1" x14ac:dyDescent="0.25"/>
    <row r="33" s="2" customFormat="1" ht="27.9" customHeight="1" x14ac:dyDescent="0.25"/>
    <row r="34" s="2" customFormat="1" ht="27.9" customHeight="1" x14ac:dyDescent="0.25"/>
    <row r="35" s="2" customFormat="1" ht="27.9" customHeight="1" x14ac:dyDescent="0.25"/>
    <row r="36" s="2" customFormat="1" ht="27.9" customHeight="1" x14ac:dyDescent="0.25"/>
    <row r="37" s="2" customFormat="1" ht="15" x14ac:dyDescent="0.25"/>
    <row r="38" s="2" customFormat="1" ht="15" x14ac:dyDescent="0.25"/>
    <row r="39" s="2" customFormat="1" ht="15" x14ac:dyDescent="0.25"/>
    <row r="40" s="2" customFormat="1" ht="15" x14ac:dyDescent="0.25"/>
    <row r="41" s="2" customFormat="1" ht="15" x14ac:dyDescent="0.25"/>
    <row r="42" s="2" customFormat="1" ht="15" x14ac:dyDescent="0.25"/>
    <row r="43" s="2" customFormat="1" ht="15" x14ac:dyDescent="0.25"/>
  </sheetData>
  <sortState ref="A11:O18">
    <sortCondition descending="1" ref="D11:D18"/>
  </sortState>
  <mergeCells count="11">
    <mergeCell ref="I20:L20"/>
    <mergeCell ref="I21:O21"/>
    <mergeCell ref="I18:N18"/>
    <mergeCell ref="I19:O19"/>
    <mergeCell ref="I22:N22"/>
    <mergeCell ref="A2:J2"/>
    <mergeCell ref="A17:C17"/>
    <mergeCell ref="M9:M10"/>
    <mergeCell ref="A9:A10"/>
    <mergeCell ref="B9:B10"/>
    <mergeCell ref="C9:C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ColWidth="11.44140625"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7" sqref="L7"/>
    </sheetView>
  </sheetViews>
  <sheetFormatPr defaultColWidth="11.44140625" defaultRowHeight="13.2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2021</vt:lpstr>
      <vt:lpstr>Tabelle1</vt:lpstr>
      <vt:lpstr>Tabelle2</vt:lpstr>
    </vt:vector>
  </TitlesOfParts>
  <Company>Saatbau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Edlmuell</dc:creator>
  <cp:lastModifiedBy>Glazar Zvonko</cp:lastModifiedBy>
  <cp:lastPrinted>2020-07-31T08:04:24Z</cp:lastPrinted>
  <dcterms:created xsi:type="dcterms:W3CDTF">2009-07-02T14:59:48Z</dcterms:created>
  <dcterms:modified xsi:type="dcterms:W3CDTF">2021-08-19T14:30:17Z</dcterms:modified>
</cp:coreProperties>
</file>